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<sst xmlns="http://schemas.openxmlformats.org/spreadsheetml/2006/main" count="92" uniqueCount="31">
  <si>
    <t>Wyznaczenie trasy i punktów wysokościowych przy liniowych robotach ziemnych (drogi) w terenie równinnym</t>
  </si>
  <si>
    <t>Profilowanie i zagęszczenie podłoża pod warstwy konstrukcyjne nawierzchni wykonane mechanicznie</t>
  </si>
  <si>
    <t>Mechaniczne skropienie warstw konstrukcyjnych emulsją asfaltową (0,7 kg/m2)</t>
  </si>
  <si>
    <t>Oczyszczenie warstw konstrukcyjnych mechanicznie</t>
  </si>
  <si>
    <t>Mechaniczne skropienie warstw konstrukcyjnych emulsją asfaltową (0,3 kg/m2)</t>
  </si>
  <si>
    <t>Wykonanie poboczy z kruszywa, warstwa górna, grubość warstwy po zagęszczeniu 10 cm</t>
  </si>
  <si>
    <t>Regulacja pionowa studzienek rewizyjnych</t>
  </si>
  <si>
    <t xml:space="preserve"> Regulacja pionowa studzienek dla zaworów wodociągowych lub gazowych.</t>
  </si>
  <si>
    <t>km</t>
  </si>
  <si>
    <t>m2</t>
  </si>
  <si>
    <t>szt.</t>
  </si>
  <si>
    <t>VAT</t>
  </si>
  <si>
    <t>Suma</t>
  </si>
  <si>
    <t>Wartość</t>
  </si>
  <si>
    <t>Kosztorys inwestorski</t>
  </si>
  <si>
    <t>Zebraniei wywiezenie humusu</t>
  </si>
  <si>
    <t>Wykonanie warstwy ścieralnej z betonu asfaltowego AC11S, grubość warstwy po zagęszczeniu 4 cm</t>
  </si>
  <si>
    <t>Wykonanie warstwy wiążącej z betonu asfaltowego AC11W, grubość warstwy po zagęszczeniu 5 cm</t>
  </si>
  <si>
    <t>Uzupełnienie istniejącej podbudowy warstwą kruszywa łamanego 0-31,5 grubość średnia 5 cm</t>
  </si>
  <si>
    <t>Ilość</t>
  </si>
  <si>
    <t>Jedn.</t>
  </si>
  <si>
    <t>Stawka jedn.</t>
  </si>
  <si>
    <t>Zebranie wywiezienie humusu z pobocza</t>
  </si>
  <si>
    <t>Remont ul. Krótkiej 5m szerokość</t>
  </si>
  <si>
    <t>Koryto wykonywane mechanicznie na poszerzeniu jezdni  w gruncie kat. II-IV, głębokość koryta 20 cm poszerzenie 75 cm z każdej strony ( łącznie 1,5m)</t>
  </si>
  <si>
    <t>Podbudowa z kruszywa łamanego 0/31,5 gr. 20 po zagęszczeniu</t>
  </si>
  <si>
    <t>Profilowanie i zagęszczenie podłoża pod warstwy konstrukcyjne nawierzchni wykonane mechanicznie ( na poszerzeniach</t>
  </si>
  <si>
    <t>Odmulenie rowu wzdłuż drogi śr. Głębokość 50cm</t>
  </si>
  <si>
    <t>mb</t>
  </si>
  <si>
    <t xml:space="preserve">Frezowanie istniejącej nawierzchni </t>
  </si>
  <si>
    <t>Remont ul. Wierzbowej szer. 5m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</si>
</sst>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2"/>
      <color theme="1"/>
      <name val="Times New Roman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44" fontId="40" fillId="0" borderId="10" xfId="58" applyFont="1" applyBorder="1" applyAlignment="1">
      <alignment/>
    </xf>
    <xf numFmtId="44" fontId="40" fillId="0" borderId="0" xfId="58" applyFont="1" applyAlignment="1">
      <alignment/>
    </xf>
    <xf numFmtId="0" fontId="5" fillId="0" borderId="10" xfId="0" applyFont="1" applyBorder="1" applyAlignment="1">
      <alignment/>
    </xf>
    <xf numFmtId="44" fontId="5" fillId="0" borderId="10" xfId="58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44" fontId="6" fillId="0" borderId="11" xfId="58" applyFont="1" applyBorder="1" applyAlignment="1">
      <alignment/>
    </xf>
    <xf numFmtId="44" fontId="6" fillId="0" borderId="10" xfId="58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5">
      <selection activeCell="A4" sqref="A4:B34"/>
    </sheetView>
  </sheetViews>
  <sheetFormatPr defaultColWidth="9.00390625" defaultRowHeight="15.75"/>
  <cols>
    <col min="1" max="1" width="3.375" style="0" bestFit="1" customWidth="1"/>
    <col min="2" max="2" width="99.75390625" style="0" bestFit="1" customWidth="1"/>
    <col min="3" max="3" width="8.75390625" style="3" customWidth="1"/>
    <col min="4" max="4" width="4.75390625" style="0" bestFit="1" customWidth="1"/>
    <col min="5" max="5" width="11.25390625" style="10" customWidth="1"/>
    <col min="6" max="6" width="13.25390625" style="5" customWidth="1"/>
    <col min="7" max="7" width="8.75390625" style="0" customWidth="1"/>
  </cols>
  <sheetData>
    <row r="1" spans="1:6" ht="15" customHeight="1">
      <c r="A1" s="17" t="s">
        <v>14</v>
      </c>
      <c r="B1" s="17"/>
      <c r="C1" s="17"/>
      <c r="D1" s="17"/>
      <c r="E1" s="17"/>
      <c r="F1" s="17"/>
    </row>
    <row r="2" spans="1:6" ht="15.75">
      <c r="A2" s="14" t="s">
        <v>23</v>
      </c>
      <c r="B2" s="14"/>
      <c r="C2" s="14"/>
      <c r="D2" s="14"/>
      <c r="E2" s="14"/>
      <c r="F2" s="14"/>
    </row>
    <row r="3" spans="1:6" ht="15.75">
      <c r="A3" s="15"/>
      <c r="B3" s="15"/>
      <c r="C3" s="6" t="s">
        <v>19</v>
      </c>
      <c r="D3" s="6" t="s">
        <v>20</v>
      </c>
      <c r="E3" s="6" t="s">
        <v>21</v>
      </c>
      <c r="F3" s="7" t="s">
        <v>13</v>
      </c>
    </row>
    <row r="4" spans="1:6" ht="15.75">
      <c r="A4" s="19"/>
      <c r="B4" s="1" t="s">
        <v>0</v>
      </c>
      <c r="C4" s="6">
        <v>0.462</v>
      </c>
      <c r="D4" s="1" t="s">
        <v>8</v>
      </c>
      <c r="E4" s="7"/>
      <c r="F4" s="7">
        <f>+E4*C4</f>
        <v>0</v>
      </c>
    </row>
    <row r="5" spans="1:6" ht="31.5">
      <c r="A5" s="18"/>
      <c r="B5" s="13" t="s">
        <v>24</v>
      </c>
      <c r="C5" s="6">
        <f>462*1.5</f>
        <v>693</v>
      </c>
      <c r="D5" s="1" t="s">
        <v>9</v>
      </c>
      <c r="E5" s="7"/>
      <c r="F5" s="7">
        <f>+E5*C5</f>
        <v>0</v>
      </c>
    </row>
    <row r="6" spans="1:6" ht="15.75">
      <c r="A6" s="18"/>
      <c r="B6" s="13" t="s">
        <v>25</v>
      </c>
      <c r="C6" s="6">
        <f>+C5</f>
        <v>693</v>
      </c>
      <c r="D6" s="1" t="s">
        <v>9</v>
      </c>
      <c r="E6" s="7"/>
      <c r="F6" s="7">
        <f>+E6*C6</f>
        <v>0</v>
      </c>
    </row>
    <row r="7" spans="1:6" ht="15.75">
      <c r="A7" s="18"/>
      <c r="B7" s="1" t="s">
        <v>29</v>
      </c>
      <c r="C7" s="6">
        <f>462*4</f>
        <v>1848</v>
      </c>
      <c r="D7" s="1" t="s">
        <v>9</v>
      </c>
      <c r="E7" s="7"/>
      <c r="F7" s="7">
        <f>+E7*C7</f>
        <v>0</v>
      </c>
    </row>
    <row r="8" spans="1:6" ht="15.75">
      <c r="A8" s="18"/>
      <c r="B8" s="1" t="s">
        <v>26</v>
      </c>
      <c r="C8" s="6">
        <f>462*1.5</f>
        <v>693</v>
      </c>
      <c r="D8" s="1" t="s">
        <v>9</v>
      </c>
      <c r="E8" s="7"/>
      <c r="F8" s="7">
        <f>+E8*C8</f>
        <v>0</v>
      </c>
    </row>
    <row r="9" spans="1:6" ht="15.75">
      <c r="A9" s="18"/>
      <c r="B9" s="1" t="s">
        <v>22</v>
      </c>
      <c r="C9" s="6">
        <f>1.5*462</f>
        <v>693</v>
      </c>
      <c r="D9" s="1" t="s">
        <v>9</v>
      </c>
      <c r="E9" s="7"/>
      <c r="F9" s="7">
        <f>+E9*C9</f>
        <v>0</v>
      </c>
    </row>
    <row r="10" spans="1:6" ht="15.75">
      <c r="A10" s="18"/>
      <c r="B10" s="1" t="s">
        <v>2</v>
      </c>
      <c r="C10" s="6">
        <f>462*1.5</f>
        <v>693</v>
      </c>
      <c r="D10" s="1" t="s">
        <v>9</v>
      </c>
      <c r="E10" s="7"/>
      <c r="F10" s="7">
        <f aca="true" t="shared" si="0" ref="F10:F17">+E10*C10</f>
        <v>0</v>
      </c>
    </row>
    <row r="11" spans="1:6" ht="15.75">
      <c r="A11" s="18"/>
      <c r="B11" s="1" t="s">
        <v>17</v>
      </c>
      <c r="C11" s="6">
        <f>+C10</f>
        <v>693</v>
      </c>
      <c r="D11" s="1" t="s">
        <v>9</v>
      </c>
      <c r="E11" s="7"/>
      <c r="F11" s="7">
        <f t="shared" si="0"/>
        <v>0</v>
      </c>
    </row>
    <row r="12" spans="1:6" ht="15.75">
      <c r="A12" s="18"/>
      <c r="B12" s="1" t="s">
        <v>3</v>
      </c>
      <c r="C12" s="6">
        <f>462*5</f>
        <v>2310</v>
      </c>
      <c r="D12" s="1" t="s">
        <v>9</v>
      </c>
      <c r="E12" s="7"/>
      <c r="F12" s="7">
        <f t="shared" si="0"/>
        <v>0</v>
      </c>
    </row>
    <row r="13" spans="1:6" ht="15.75">
      <c r="A13" s="18"/>
      <c r="B13" s="1" t="s">
        <v>4</v>
      </c>
      <c r="C13" s="6">
        <f>+C12</f>
        <v>2310</v>
      </c>
      <c r="D13" s="1" t="s">
        <v>9</v>
      </c>
      <c r="E13" s="7"/>
      <c r="F13" s="7">
        <f t="shared" si="0"/>
        <v>0</v>
      </c>
    </row>
    <row r="14" spans="1:6" ht="15.75">
      <c r="A14" s="18"/>
      <c r="B14" s="1" t="s">
        <v>16</v>
      </c>
      <c r="C14" s="6">
        <f>462*5</f>
        <v>2310</v>
      </c>
      <c r="D14" s="1" t="s">
        <v>9</v>
      </c>
      <c r="E14" s="7"/>
      <c r="F14" s="7">
        <f t="shared" si="0"/>
        <v>0</v>
      </c>
    </row>
    <row r="15" spans="1:6" ht="15.75">
      <c r="A15" s="18"/>
      <c r="B15" s="1" t="s">
        <v>5</v>
      </c>
      <c r="C15" s="6">
        <f>462*1</f>
        <v>462</v>
      </c>
      <c r="D15" s="1" t="s">
        <v>9</v>
      </c>
      <c r="E15" s="7"/>
      <c r="F15" s="7">
        <f t="shared" si="0"/>
        <v>0</v>
      </c>
    </row>
    <row r="16" spans="1:6" ht="15.75">
      <c r="A16" s="18"/>
      <c r="B16" s="1" t="s">
        <v>27</v>
      </c>
      <c r="C16" s="6">
        <v>60</v>
      </c>
      <c r="D16" s="1" t="s">
        <v>28</v>
      </c>
      <c r="E16" s="7"/>
      <c r="F16" s="7">
        <f>+E16*C16</f>
        <v>0</v>
      </c>
    </row>
    <row r="17" spans="1:6" ht="15.75">
      <c r="A17" s="18"/>
      <c r="B17" s="1" t="s">
        <v>6</v>
      </c>
      <c r="C17" s="6">
        <v>5</v>
      </c>
      <c r="D17" s="1" t="s">
        <v>10</v>
      </c>
      <c r="E17" s="7"/>
      <c r="F17" s="7">
        <f t="shared" si="0"/>
        <v>0</v>
      </c>
    </row>
    <row r="18" spans="1:6" ht="15.75">
      <c r="A18" s="18"/>
      <c r="B18" s="1" t="s">
        <v>7</v>
      </c>
      <c r="C18" s="6">
        <v>3</v>
      </c>
      <c r="D18" s="1" t="s">
        <v>10</v>
      </c>
      <c r="E18" s="7"/>
      <c r="F18" s="7">
        <f>+E18*C18</f>
        <v>0</v>
      </c>
    </row>
    <row r="19" spans="5:6" ht="15.75">
      <c r="E19" s="8" t="s">
        <v>12</v>
      </c>
      <c r="F19" s="11">
        <f>SUM(F2:F18)</f>
        <v>0</v>
      </c>
    </row>
    <row r="20" spans="5:6" ht="15.75">
      <c r="E20" s="9" t="s">
        <v>11</v>
      </c>
      <c r="F20" s="12">
        <f>+F21-F19</f>
        <v>0</v>
      </c>
    </row>
    <row r="21" spans="5:6" ht="15.75">
      <c r="E21" s="9" t="s">
        <v>13</v>
      </c>
      <c r="F21" s="12">
        <f>+F19*1.23</f>
        <v>0</v>
      </c>
    </row>
    <row r="22" spans="1:6" ht="15.75">
      <c r="A22" s="16"/>
      <c r="B22" s="16" t="s">
        <v>14</v>
      </c>
      <c r="C22" s="16"/>
      <c r="D22" s="16"/>
      <c r="E22" s="16"/>
      <c r="F22" s="16"/>
    </row>
    <row r="23" spans="1:6" ht="15.75">
      <c r="A23" s="14" t="s">
        <v>30</v>
      </c>
      <c r="B23" s="14"/>
      <c r="C23" s="14"/>
      <c r="D23" s="14"/>
      <c r="E23" s="14"/>
      <c r="F23" s="14"/>
    </row>
    <row r="24" spans="1:6" ht="15.75">
      <c r="A24" s="15"/>
      <c r="B24" s="15"/>
      <c r="C24" s="6" t="s">
        <v>19</v>
      </c>
      <c r="D24" s="6" t="s">
        <v>20</v>
      </c>
      <c r="E24" s="6" t="s">
        <v>21</v>
      </c>
      <c r="F24" s="7" t="s">
        <v>13</v>
      </c>
    </row>
    <row r="25" spans="1:6" ht="15.75">
      <c r="A25" s="18"/>
      <c r="B25" s="1" t="s">
        <v>29</v>
      </c>
      <c r="C25" s="6">
        <v>1530</v>
      </c>
      <c r="D25" s="1" t="s">
        <v>9</v>
      </c>
      <c r="E25" s="7"/>
      <c r="F25" s="7">
        <f>+E25*C25</f>
        <v>0</v>
      </c>
    </row>
    <row r="26" spans="1:6" ht="15.75">
      <c r="A26" s="18"/>
      <c r="B26" s="1" t="s">
        <v>1</v>
      </c>
      <c r="C26" s="6">
        <v>1530</v>
      </c>
      <c r="D26" s="1" t="s">
        <v>9</v>
      </c>
      <c r="E26" s="7"/>
      <c r="F26" s="7">
        <f>+E26*C26</f>
        <v>0</v>
      </c>
    </row>
    <row r="27" spans="1:6" ht="15.75">
      <c r="A27" s="18"/>
      <c r="B27" s="1" t="s">
        <v>2</v>
      </c>
      <c r="C27" s="6">
        <v>1530</v>
      </c>
      <c r="D27" s="1" t="s">
        <v>9</v>
      </c>
      <c r="E27" s="7"/>
      <c r="F27" s="7">
        <f aca="true" t="shared" si="1" ref="F27:F32">+E27*C27</f>
        <v>0</v>
      </c>
    </row>
    <row r="28" spans="1:6" ht="15.75">
      <c r="A28" s="18"/>
      <c r="B28" s="1" t="s">
        <v>17</v>
      </c>
      <c r="C28" s="6">
        <f>+C27</f>
        <v>1530</v>
      </c>
      <c r="D28" s="1" t="s">
        <v>9</v>
      </c>
      <c r="E28" s="7"/>
      <c r="F28" s="7">
        <f t="shared" si="1"/>
        <v>0</v>
      </c>
    </row>
    <row r="29" spans="1:6" ht="15.75">
      <c r="A29" s="18"/>
      <c r="B29" s="1" t="s">
        <v>3</v>
      </c>
      <c r="C29" s="6">
        <f>+C28</f>
        <v>1530</v>
      </c>
      <c r="D29" s="1" t="s">
        <v>9</v>
      </c>
      <c r="E29" s="7"/>
      <c r="F29" s="7">
        <f t="shared" si="1"/>
        <v>0</v>
      </c>
    </row>
    <row r="30" spans="1:6" ht="15.75">
      <c r="A30" s="18"/>
      <c r="B30" s="1" t="s">
        <v>4</v>
      </c>
      <c r="C30" s="6">
        <f>+C29</f>
        <v>1530</v>
      </c>
      <c r="D30" s="1" t="s">
        <v>9</v>
      </c>
      <c r="E30" s="7"/>
      <c r="F30" s="7">
        <f t="shared" si="1"/>
        <v>0</v>
      </c>
    </row>
    <row r="31" spans="1:6" ht="15.75">
      <c r="A31" s="18"/>
      <c r="B31" s="1" t="s">
        <v>16</v>
      </c>
      <c r="C31" s="6">
        <v>1500</v>
      </c>
      <c r="D31" s="1" t="s">
        <v>9</v>
      </c>
      <c r="E31" s="7"/>
      <c r="F31" s="7">
        <f t="shared" si="1"/>
        <v>0</v>
      </c>
    </row>
    <row r="32" spans="1:6" ht="15.75">
      <c r="A32" s="18"/>
      <c r="B32" s="1" t="s">
        <v>5</v>
      </c>
      <c r="C32" s="6">
        <f>200*0.5*2</f>
        <v>200</v>
      </c>
      <c r="D32" s="1" t="s">
        <v>9</v>
      </c>
      <c r="E32" s="7"/>
      <c r="F32" s="7">
        <f t="shared" si="1"/>
        <v>0</v>
      </c>
    </row>
    <row r="33" spans="1:6" ht="15.75">
      <c r="A33" s="18"/>
      <c r="B33" s="1" t="s">
        <v>6</v>
      </c>
      <c r="C33" s="6">
        <v>5</v>
      </c>
      <c r="D33" s="1" t="s">
        <v>10</v>
      </c>
      <c r="E33" s="7"/>
      <c r="F33" s="7">
        <f>+E33*C33</f>
        <v>0</v>
      </c>
    </row>
    <row r="34" spans="1:6" ht="15.75">
      <c r="A34" s="18"/>
      <c r="B34" s="1" t="s">
        <v>7</v>
      </c>
      <c r="C34" s="6">
        <v>3</v>
      </c>
      <c r="D34" s="1" t="s">
        <v>10</v>
      </c>
      <c r="E34" s="7"/>
      <c r="F34" s="7">
        <f>+E34*C34</f>
        <v>0</v>
      </c>
    </row>
    <row r="35" spans="5:6" ht="15.75">
      <c r="E35" s="8" t="s">
        <v>12</v>
      </c>
      <c r="F35" s="11">
        <f>SUM(F23:F34)</f>
        <v>0</v>
      </c>
    </row>
    <row r="36" spans="5:6" ht="15.75">
      <c r="E36" s="9" t="s">
        <v>11</v>
      </c>
      <c r="F36" s="12">
        <f>+F37-F35</f>
        <v>0</v>
      </c>
    </row>
    <row r="37" spans="5:6" ht="15.75">
      <c r="E37" s="9" t="s">
        <v>13</v>
      </c>
      <c r="F37" s="12">
        <f>+F35*1.23</f>
        <v>0</v>
      </c>
    </row>
  </sheetData>
  <sheetProtection/>
  <mergeCells count="3">
    <mergeCell ref="A1:F1"/>
    <mergeCell ref="A25:A34"/>
    <mergeCell ref="A4:A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1" width="90.625" style="0" customWidth="1"/>
    <col min="3" max="3" width="4.75390625" style="0" bestFit="1" customWidth="1"/>
    <col min="4" max="4" width="11.25390625" style="0" bestFit="1" customWidth="1"/>
    <col min="5" max="5" width="13.25390625" style="0" bestFit="1" customWidth="1"/>
  </cols>
  <sheetData>
    <row r="1" spans="1:5" ht="15.75">
      <c r="A1" s="1" t="s">
        <v>0</v>
      </c>
      <c r="B1" s="2"/>
      <c r="C1" s="1" t="s">
        <v>8</v>
      </c>
      <c r="D1" s="4"/>
      <c r="E1" s="4">
        <f>+D1*B1</f>
        <v>0</v>
      </c>
    </row>
    <row r="2" spans="1:5" ht="15.75">
      <c r="A2" s="1" t="s">
        <v>1</v>
      </c>
      <c r="B2" s="2"/>
      <c r="C2" s="1" t="s">
        <v>9</v>
      </c>
      <c r="D2" s="4"/>
      <c r="E2" s="4">
        <f aca="true" t="shared" si="0" ref="E2:E12">+D2*B2</f>
        <v>0</v>
      </c>
    </row>
    <row r="3" spans="1:5" ht="15.75">
      <c r="A3" s="1" t="s">
        <v>15</v>
      </c>
      <c r="B3" s="2"/>
      <c r="C3" s="1" t="s">
        <v>9</v>
      </c>
      <c r="D3" s="4"/>
      <c r="E3" s="4">
        <f>+D3*B3</f>
        <v>0</v>
      </c>
    </row>
    <row r="4" spans="1:5" ht="15.75">
      <c r="A4" s="1" t="s">
        <v>18</v>
      </c>
      <c r="B4" s="2"/>
      <c r="C4" s="1" t="s">
        <v>9</v>
      </c>
      <c r="D4" s="4"/>
      <c r="E4" s="4">
        <f t="shared" si="0"/>
        <v>0</v>
      </c>
    </row>
    <row r="5" spans="1:5" ht="15.75">
      <c r="A5" s="1" t="s">
        <v>2</v>
      </c>
      <c r="B5" s="2"/>
      <c r="C5" s="1" t="s">
        <v>9</v>
      </c>
      <c r="D5" s="4"/>
      <c r="E5" s="4">
        <f t="shared" si="0"/>
        <v>0</v>
      </c>
    </row>
    <row r="6" spans="1:5" ht="15.75">
      <c r="A6" s="1" t="s">
        <v>17</v>
      </c>
      <c r="B6" s="2"/>
      <c r="C6" s="1" t="s">
        <v>9</v>
      </c>
      <c r="D6" s="4"/>
      <c r="E6" s="4">
        <f t="shared" si="0"/>
        <v>0</v>
      </c>
    </row>
    <row r="7" spans="1:5" ht="15.75">
      <c r="A7" s="1" t="s">
        <v>3</v>
      </c>
      <c r="B7" s="2"/>
      <c r="C7" s="1" t="s">
        <v>9</v>
      </c>
      <c r="D7" s="4"/>
      <c r="E7" s="4">
        <f t="shared" si="0"/>
        <v>0</v>
      </c>
    </row>
    <row r="8" spans="1:5" ht="15.75">
      <c r="A8" s="1" t="s">
        <v>4</v>
      </c>
      <c r="B8" s="2"/>
      <c r="C8" s="1" t="s">
        <v>9</v>
      </c>
      <c r="D8" s="4"/>
      <c r="E8" s="4">
        <f t="shared" si="0"/>
        <v>0</v>
      </c>
    </row>
    <row r="9" spans="1:5" ht="15.75">
      <c r="A9" s="1" t="s">
        <v>16</v>
      </c>
      <c r="B9" s="2"/>
      <c r="C9" s="1" t="s">
        <v>9</v>
      </c>
      <c r="D9" s="4"/>
      <c r="E9" s="4">
        <f t="shared" si="0"/>
        <v>0</v>
      </c>
    </row>
    <row r="10" spans="1:5" ht="15.75">
      <c r="A10" s="1" t="s">
        <v>5</v>
      </c>
      <c r="B10" s="2"/>
      <c r="C10" s="1" t="s">
        <v>9</v>
      </c>
      <c r="D10" s="4"/>
      <c r="E10" s="4">
        <f t="shared" si="0"/>
        <v>0</v>
      </c>
    </row>
    <row r="11" spans="1:5" ht="15.75">
      <c r="A11" s="1" t="s">
        <v>6</v>
      </c>
      <c r="B11" s="2"/>
      <c r="C11" s="1" t="s">
        <v>10</v>
      </c>
      <c r="D11" s="4"/>
      <c r="E11" s="4">
        <f t="shared" si="0"/>
        <v>0</v>
      </c>
    </row>
    <row r="12" spans="1:5" ht="15.75">
      <c r="A12" s="1" t="s">
        <v>7</v>
      </c>
      <c r="B12" s="2"/>
      <c r="C12" s="1" t="s">
        <v>10</v>
      </c>
      <c r="D12" s="4"/>
      <c r="E12" s="4">
        <f t="shared" si="0"/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Grzesiak</dc:creator>
  <cp:keywords/>
  <dc:description/>
  <cp:lastModifiedBy>dda</cp:lastModifiedBy>
  <cp:lastPrinted>2016-07-19T09:34:03Z</cp:lastPrinted>
  <dcterms:created xsi:type="dcterms:W3CDTF">2015-09-23T10:02:03Z</dcterms:created>
  <dcterms:modified xsi:type="dcterms:W3CDTF">2016-07-21T10:18:23Z</dcterms:modified>
  <cp:category/>
  <cp:version/>
  <cp:contentType/>
  <cp:contentStatus/>
</cp:coreProperties>
</file>